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Project\2018\LTT\"/>
    </mc:Choice>
  </mc:AlternateContent>
  <bookViews>
    <workbookView xWindow="0" yWindow="0" windowWidth="16200" windowHeight="8198" activeTab="1"/>
  </bookViews>
  <sheets>
    <sheet name="CƠ BẢN" sheetId="3" r:id="rId1"/>
    <sheet name="Tự động hóa" sheetId="2" r:id="rId2"/>
    <sheet name="ĐT công suất" sheetId="1" r:id="rId3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6" i="3" l="1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6" i="3"/>
  <c r="G8" i="1"/>
  <c r="G9" i="1"/>
  <c r="G10" i="1"/>
  <c r="G11" i="1"/>
  <c r="G12" i="1"/>
  <c r="G13" i="1"/>
  <c r="G14" i="1"/>
  <c r="G15" i="1"/>
  <c r="G16" i="1"/>
  <c r="G5" i="1"/>
  <c r="G6" i="1"/>
  <c r="G4" i="1"/>
  <c r="G20" i="2"/>
  <c r="G17" i="2"/>
  <c r="G18" i="2"/>
  <c r="G19" i="2"/>
  <c r="G16" i="2"/>
  <c r="G11" i="2"/>
  <c r="G12" i="2"/>
  <c r="G10" i="2"/>
  <c r="G5" i="2"/>
  <c r="G6" i="2"/>
  <c r="G7" i="2"/>
  <c r="G8" i="2"/>
  <c r="G9" i="2"/>
  <c r="G13" i="2"/>
  <c r="G4" i="2"/>
  <c r="G17" i="1"/>
  <c r="G14" i="2"/>
</calcChain>
</file>

<file path=xl/sharedStrings.xml><?xml version="1.0" encoding="utf-8"?>
<sst xmlns="http://schemas.openxmlformats.org/spreadsheetml/2006/main" count="226" uniqueCount="163">
  <si>
    <t>No.
STT</t>
  </si>
  <si>
    <t>Manufacturer  
Hãng SX</t>
  </si>
  <si>
    <t>Unit
Đvị</t>
  </si>
  <si>
    <t>Qty
SL</t>
  </si>
  <si>
    <t>Đơn giá
(VNĐ)</t>
  </si>
  <si>
    <t>Thành tiền
(VNĐ)</t>
  </si>
  <si>
    <t>I</t>
  </si>
  <si>
    <t>Bộ</t>
  </si>
  <si>
    <t>PH2</t>
  </si>
  <si>
    <t>Product Description/
Miêu tả</t>
  </si>
  <si>
    <t>TỔNG CỘNG:</t>
  </si>
  <si>
    <t>Tổng Cộng:</t>
  </si>
  <si>
    <t>bộ</t>
  </si>
  <si>
    <t>PHÒNG THỰC HÀNH CƠ- ĐIỆN TỬ</t>
  </si>
  <si>
    <t>Model-  
Hãng SX</t>
  </si>
  <si>
    <t>SO4204-6H</t>
  </si>
  <si>
    <t>SO4204-6J</t>
  </si>
  <si>
    <t>SO4206-9A</t>
  </si>
  <si>
    <t>SO4206-9B</t>
  </si>
  <si>
    <t>SO4206-9C</t>
  </si>
  <si>
    <t>SO4206-9G</t>
  </si>
  <si>
    <t>SO4206-9E</t>
  </si>
  <si>
    <t>8-bit microcontroller, PIC 16F1937</t>
  </si>
  <si>
    <t>CO4205-7A</t>
  </si>
  <si>
    <t>16-Bit Mikrocontroller dsPIC</t>
  </si>
  <si>
    <t>CO4205-7C</t>
  </si>
  <si>
    <t>32-Bit Mikrocontroller ARM</t>
  </si>
  <si>
    <t>CO4205-7D</t>
  </si>
  <si>
    <t>8-bit Arduino UNO</t>
  </si>
  <si>
    <t>CO4205-7B</t>
  </si>
  <si>
    <t>CO4205-7Z</t>
  </si>
  <si>
    <t>CO3538-8C</t>
  </si>
  <si>
    <t>LM9606</t>
  </si>
  <si>
    <t>SO4204-7S</t>
  </si>
  <si>
    <t>SO4204-7T</t>
  </si>
  <si>
    <t>SO4204-7U</t>
  </si>
  <si>
    <t>SO4204-7W</t>
  </si>
  <si>
    <t>SO4204-7X</t>
  </si>
  <si>
    <t>SO4204-7Z</t>
  </si>
  <si>
    <t>SO4204-7Y</t>
  </si>
  <si>
    <t>CO4203-2A</t>
  </si>
  <si>
    <t>CO4203-2B</t>
  </si>
  <si>
    <t>SO4203-2J</t>
  </si>
  <si>
    <t>Phần thiết bị đa phương tiện dùng chung cho các bài thực hành trên</t>
  </si>
  <si>
    <t>B</t>
  </si>
  <si>
    <t>A</t>
  </si>
  <si>
    <t>Phần thiết bị cho các bài thực hành cơ bản</t>
  </si>
  <si>
    <t>SO4203-3B</t>
  </si>
  <si>
    <t>SO5146-1N</t>
  </si>
  <si>
    <t>ST8003-1V</t>
  </si>
  <si>
    <t>SO4204-8U
SO4002-4A
 SO4002-4B</t>
  </si>
  <si>
    <t xml:space="preserve">SO4204-3P
LM9606
LM9620
</t>
  </si>
  <si>
    <t xml:space="preserve"> SO4204-8A </t>
  </si>
  <si>
    <t xml:space="preserve"> SO4204-8B </t>
  </si>
  <si>
    <t xml:space="preserve">SO4204-8N </t>
  </si>
  <si>
    <t>SO4204-7N</t>
  </si>
  <si>
    <t>SO4204-7M</t>
  </si>
  <si>
    <t xml:space="preserve">DANH MỤC ĐẦU TƯ THIẾT BỊ NGHỀ ĐIỆN ĐIỆN TỬ VÀ CƠ ĐIỆN TỬ, TƯ ĐỘNG HÓA </t>
  </si>
  <si>
    <t>SO4204-7P</t>
  </si>
  <si>
    <t>Bài thực hành vi điều khiển</t>
  </si>
  <si>
    <t>Bài thực hành điện công nghiệp</t>
  </si>
  <si>
    <t>Bài thực hành về đo lường điện điện tử</t>
  </si>
  <si>
    <t>Bài thực hành cơ bản tự động hóa</t>
  </si>
  <si>
    <t>Thiết bị thực hành cơ bản chuyên ngành Điện- Điện tử của Lucas Nuelle- Đức</t>
  </si>
  <si>
    <t xml:space="preserve">DANH MỤC ĐẦU TƯ THIẾT BỊ NGHỀ CƠ ĐIỆN TỬ, TƯ ĐỘNG HÓA </t>
  </si>
  <si>
    <t>DANH MỤC ĐẦU TƯ THIẾT BỊ NGHỀ ĐIỆN TỬ VCÔNG NGHIỆP</t>
  </si>
  <si>
    <t>Phòng học thực hành robot công nghiệp (8 bộ tay máy công nghiệp CRK10 Kuka)</t>
  </si>
  <si>
    <t xml:space="preserve">Phòng học thực hành lắp đặt, bảo dưỡng và vận hành hệ thống cơ điện tử </t>
  </si>
  <si>
    <t xml:space="preserve"> CRK10 Kuka- Đức</t>
  </si>
  <si>
    <t>MEC11- Đức</t>
  </si>
  <si>
    <t>EIT 10.1</t>
  </si>
  <si>
    <t xml:space="preserve"> Phòng thực tập điện tử công suất và truyền động điện . Số lượng 01</t>
  </si>
  <si>
    <t xml:space="preserve">EPE30-3
EPE40-3
EPE 43-3
</t>
  </si>
  <si>
    <t xml:space="preserve"> Phòng thực tập máy điện và đo lường thu thập dữ liệu bằng máy tính. Số lượng 01</t>
  </si>
  <si>
    <t xml:space="preserve">EEM 2-3 
EEM 3-3 
EEM 4-3 </t>
  </si>
  <si>
    <t>PHÒNG THỰC HÀNH ĐIỆN TỬ CÔNG SUẤT-MÁY ĐIỆN</t>
  </si>
  <si>
    <t xml:space="preserve"> Phòng thực tập tòa nhà thông minh sử dung sóng Z.</t>
  </si>
  <si>
    <t>Fundamentals of programmable logic controls using the SIMATIC S7-300</t>
  </si>
  <si>
    <t xml:space="preserve">CLC 30 </t>
  </si>
  <si>
    <t>Programmable logic controls using the SIMATIC S7-1200</t>
  </si>
  <si>
    <t>CLC 12</t>
  </si>
  <si>
    <t>Programmable logic control using the SIMATIC S7-1500</t>
  </si>
  <si>
    <t>CLC 15</t>
  </si>
  <si>
    <t xml:space="preserve">CLC 34 </t>
  </si>
  <si>
    <t>CRT 10</t>
  </si>
  <si>
    <t>CRT 11</t>
  </si>
  <si>
    <t>CRT 12</t>
  </si>
  <si>
    <t xml:space="preserve">SO4204-8U </t>
  </si>
  <si>
    <t xml:space="preserve">CO4203-2A, 2D, 2J
SO4002-4A
SO4002-4B
SO4203-2V
</t>
  </si>
  <si>
    <t>CSF 1</t>
  </si>
  <si>
    <t>CSF 2</t>
  </si>
  <si>
    <t>CSF 3</t>
  </si>
  <si>
    <t>CSF 4</t>
  </si>
  <si>
    <t>a</t>
  </si>
  <si>
    <t>b</t>
  </si>
  <si>
    <t>c</t>
  </si>
  <si>
    <t>d</t>
  </si>
  <si>
    <t xml:space="preserve">EPE 30-3 </t>
  </si>
  <si>
    <t xml:space="preserve">EPE 40-3 </t>
  </si>
  <si>
    <t xml:space="preserve">EPE 31-3 </t>
  </si>
  <si>
    <t>EPE 41-3</t>
  </si>
  <si>
    <t>Servo drive, electronically commutated motor 300W</t>
  </si>
  <si>
    <t>Converter drives with DC motor 300W</t>
  </si>
  <si>
    <t>EPE 43-3</t>
  </si>
  <si>
    <t>EPE 51-3</t>
  </si>
  <si>
    <t>EPE 52-3</t>
  </si>
  <si>
    <t>EPE 53-3</t>
  </si>
  <si>
    <t>EEM 11.1-3</t>
  </si>
  <si>
    <t>PH1</t>
  </si>
  <si>
    <t>Thực tập về hiệu suất năng lượng đông cơ với loại 300W</t>
  </si>
  <si>
    <t>Bộ thí nghiệm biến đổi nghịch lưu DC (Self-commutated converter circuits 300W)</t>
  </si>
  <si>
    <t>Bô thực hành biến đổi công suất điện Line commutated 300W</t>
  </si>
  <si>
    <t>Bộ chuyển đổi- Converter drives với đông  cơ DC  300W</t>
  </si>
  <si>
    <t>Thực hành về biến tần với đông cơ 3 pha không đồng bộ  300W</t>
  </si>
  <si>
    <t>EPE 42-3</t>
  </si>
  <si>
    <t>Điều khiển lực từ Field-oriented đông cơ không đồng bộ bằng Matlab - Simulink 300W</t>
  </si>
  <si>
    <t>Điều hòa điên từ nam châm điện với  Matlab - Simulink 300W</t>
  </si>
  <si>
    <t>Điều khiển đông cơ DC với cascade control dùng Matlab - Simulink 300W</t>
  </si>
  <si>
    <t>Ứng dụng điều khiẻn bằng PLC qua các mô hình giả định</t>
  </si>
  <si>
    <t>Bộ thực hành robot cơ bản</t>
  </si>
  <si>
    <t xml:space="preserve">Cơ bản công nghệ robot dùng UniTrain </t>
  </si>
  <si>
    <t xml:space="preserve"> Công nghệ Robot  dùng cho ứng dụng trong ngành tự động hóa </t>
  </si>
  <si>
    <t>Cảm biến trong ngành tư đông jhóa</t>
  </si>
  <si>
    <t>Bộ thực hành đa phương tiện UniTrain có thiết bị đo ảo</t>
  </si>
  <si>
    <t xml:space="preserve"> Hệ thôgns thực hành về công nghệ Industry 4.0 </t>
  </si>
  <si>
    <t>Bộ IMS dùng cho công nghệ 4.0</t>
  </si>
  <si>
    <t xml:space="preserve">Bộ mở rộng điều khiển bằng WiFi </t>
  </si>
  <si>
    <t>Điều khiển sản xuất thông minh mở rộng</t>
  </si>
  <si>
    <t xml:space="preserve">Phognf thực hành công nghệ ERP </t>
  </si>
  <si>
    <t xml:space="preserve">Đo các đại lượng điện V/I/P/cos-phi/f              </t>
  </si>
  <si>
    <t xml:space="preserve">Đo các đại lượng không điện: nhiệt độ, áp suất,               </t>
  </si>
  <si>
    <t>Cơ bản về công nghệ máy tính</t>
  </si>
  <si>
    <t xml:space="preserve">Ứn gdung jcông nghệ máy tính, lập trình     </t>
  </si>
  <si>
    <t>Vi điều khiển  Microcontroller PIC16F887</t>
  </si>
  <si>
    <t xml:space="preserve">Lập trình vi điều khiển 32-bit ARM Cortex M3 </t>
  </si>
  <si>
    <t>Thực hành về DSSP- Digital Signal Processing using microcontroller 32-Bit Arm Cortex-M3</t>
  </si>
  <si>
    <t xml:space="preserve">THực hành về Course RGB-LED điều khiển bằng DMX </t>
  </si>
  <si>
    <t xml:space="preserve">Thiết kế mạch FPGA dùng VHDL                                     </t>
  </si>
  <si>
    <t xml:space="preserve">Giao diện công nghiệp </t>
  </si>
  <si>
    <t>Nguồn ổn áp DC 24V/6A</t>
  </si>
  <si>
    <t xml:space="preserve">Băng chuyền đôi đông cơ DC 24V </t>
  </si>
  <si>
    <t xml:space="preserve">Thực hành về biến tần                     </t>
  </si>
  <si>
    <t>Thực hành về đông cơ DC</t>
  </si>
  <si>
    <t xml:space="preserve">Thực hành về đông cơ không đồng bộ </t>
  </si>
  <si>
    <t xml:space="preserve">Thực hành về đông cơ đồng bộ , slip-ring          </t>
  </si>
  <si>
    <t xml:space="preserve">Thực hành về đông cơ bước Stepper motors                                    </t>
  </si>
  <si>
    <t xml:space="preserve">Thực hành về đông cơ trực tuyến -Linear motors                                     </t>
  </si>
  <si>
    <t xml:space="preserve">Thực hành về đông cơ BLDC/servo motors                                 </t>
  </si>
  <si>
    <t>Biến áp 1 pha và 3 pha</t>
  </si>
  <si>
    <t>Bộ thực hành PLC , truyền dạng bus</t>
  </si>
  <si>
    <t>Ứng dụng PLC điều khiển thang máy</t>
  </si>
  <si>
    <t>Bài thực hành về robot cơ bản                        
Băngchuyền đôi 24V
Phôi</t>
  </si>
  <si>
    <t>Giao diện UniTrain Interface có thiết bị đo ảo</t>
  </si>
  <si>
    <t>Bộ mở rộng UniTrain Experimenter</t>
  </si>
  <si>
    <t>Phụ kiện UniTrain , dây nối…</t>
  </si>
  <si>
    <t xml:space="preserve">Bộ thực hành EloTrain                                                   </t>
  </si>
  <si>
    <t xml:space="preserve">Phụ kiên thực hành EloTrain </t>
  </si>
  <si>
    <t>Khung 1 tầng đặt bàn để gắn mạch thực hành</t>
  </si>
  <si>
    <t xml:space="preserve">SO4204-8T 
LM9545
SO6200-5G
</t>
  </si>
  <si>
    <t xml:space="preserve">Thực hành về cảm biến trong ngành tự động hóa
Analog sensor 
Ultrasonic sensor 
</t>
  </si>
  <si>
    <t xml:space="preserve">THực hành về biến đổi njghịch lưu điện (Self-commutated power converters )                 </t>
  </si>
  <si>
    <t xml:space="preserve">THực hành về biến đổi công suất điện (Line-commutated 3-phase)         </t>
  </si>
  <si>
    <t>TÔNG 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</si>
</sst>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#,##0_ ;\-#,##0\ "/>
    <numFmt numFmtId="169" formatCode="_(* #,##0_);_(* \(#,##0\);_(* &quot;-&quot;??_);_(@_)"/>
    <numFmt numFmtId="170" formatCode="\$#,##0\ ;\(\$#,##0\)"/>
    <numFmt numFmtId="171" formatCode="#,"/>
    <numFmt numFmtId="172" formatCode="#,##0\ &quot;DM&quot;;\-#,##0\ &quot;DM&quot;"/>
    <numFmt numFmtId="173" formatCode="0.000%"/>
    <numFmt numFmtId="174" formatCode="&quot;￥&quot;#,##0;&quot;￥&quot;\-#,##0"/>
    <numFmt numFmtId="175" formatCode="00.000"/>
    <numFmt numFmtId="176" formatCode="_(* #,##0.0_);_(* \(#,##0.0\);_(* &quot;-&quot;??_);_(@_)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sz val="9"/>
      <name val="Times New Roman"/>
      <family val="1"/>
    </font>
    <font>
      <b/>
      <sz val="1"/>
      <color indexed="8"/>
      <name val="Courier"/>
      <family val="3"/>
    </font>
    <font>
      <sz val="10"/>
      <name val="Helv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2"/>
      <name val="新細明體"/>
      <charset val="136"/>
    </font>
    <font>
      <sz val="11"/>
      <name val="돋움"/>
      <family val="3"/>
    </font>
    <font>
      <sz val="10"/>
      <name val="굴림체"/>
      <family val="3"/>
    </font>
    <font>
      <sz val="10"/>
      <name val="Arial"/>
      <family val="2"/>
      <charset val="163"/>
    </font>
    <font>
      <sz val="12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9">
    <xf numFmtId="0" fontId="0" fillId="0" borderId="0"/>
    <xf numFmtId="0" fontId="2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8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" fillId="0" borderId="0"/>
    <xf numFmtId="0" fontId="3" fillId="0" borderId="0"/>
    <xf numFmtId="2" fontId="4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1" fontId="7" fillId="0" borderId="0">
      <protection locked="0"/>
    </xf>
    <xf numFmtId="171" fontId="7" fillId="0" borderId="0">
      <protection locked="0"/>
    </xf>
    <xf numFmtId="0" fontId="4" fillId="0" borderId="0"/>
    <xf numFmtId="0" fontId="15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4" fillId="0" borderId="0"/>
    <xf numFmtId="0" fontId="4" fillId="0" borderId="0"/>
    <xf numFmtId="0" fontId="15" fillId="0" borderId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8" fillId="0" borderId="0"/>
    <xf numFmtId="0" fontId="8" fillId="0" borderId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1" fillId="0" borderId="0"/>
    <xf numFmtId="17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0" fontId="14" fillId="0" borderId="0"/>
    <xf numFmtId="0" fontId="12" fillId="0" borderId="0"/>
    <xf numFmtId="164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7" fontId="12" fillId="0" borderId="0" applyFont="0" applyFill="0" applyBorder="0" applyAlignment="0" applyProtection="0"/>
  </cellStyleXfs>
  <cellXfs count="111">
    <xf numFmtId="0" fontId="0" fillId="0" borderId="0" xfId="0"/>
    <xf numFmtId="0" fontId="19" fillId="0" borderId="0" xfId="0" applyFont="1"/>
    <xf numFmtId="0" fontId="16" fillId="2" borderId="4" xfId="26" applyFont="1" applyFill="1" applyBorder="1" applyAlignment="1">
      <alignment horizontal="center" vertical="center" wrapText="1"/>
    </xf>
    <xf numFmtId="0" fontId="16" fillId="0" borderId="4" xfId="26" applyFont="1" applyFill="1" applyBorder="1" applyAlignment="1">
      <alignment horizontal="center" vertical="center" wrapText="1"/>
    </xf>
    <xf numFmtId="0" fontId="21" fillId="0" borderId="4" xfId="0" applyFont="1" applyBorder="1"/>
    <xf numFmtId="169" fontId="22" fillId="0" borderId="4" xfId="0" applyNumberFormat="1" applyFont="1" applyBorder="1"/>
    <xf numFmtId="0" fontId="16" fillId="0" borderId="4" xfId="1" applyFont="1" applyFill="1" applyBorder="1" applyAlignment="1">
      <alignment horizontal="center" vertical="center" wrapText="1"/>
    </xf>
    <xf numFmtId="0" fontId="16" fillId="0" borderId="4" xfId="1" applyFont="1" applyFill="1" applyBorder="1" applyAlignment="1">
      <alignment horizontal="left" vertical="center" wrapText="1"/>
    </xf>
    <xf numFmtId="0" fontId="20" fillId="2" borderId="6" xfId="1" applyFont="1" applyFill="1" applyBorder="1" applyAlignment="1">
      <alignment horizontal="center" vertical="center" wrapText="1"/>
    </xf>
    <xf numFmtId="169" fontId="16" fillId="2" borderId="6" xfId="3" applyNumberFormat="1" applyFont="1" applyFill="1" applyBorder="1" applyAlignment="1">
      <alignment vertical="center" wrapText="1"/>
    </xf>
    <xf numFmtId="0" fontId="20" fillId="2" borderId="5" xfId="1" applyFont="1" applyFill="1" applyBorder="1" applyAlignment="1">
      <alignment horizontal="center" vertical="center" wrapText="1"/>
    </xf>
    <xf numFmtId="176" fontId="20" fillId="2" borderId="5" xfId="2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vertical="top"/>
    </xf>
    <xf numFmtId="0" fontId="20" fillId="2" borderId="3" xfId="1" applyFont="1" applyFill="1" applyBorder="1" applyAlignment="1">
      <alignment horizontal="center" vertical="top" wrapText="1"/>
    </xf>
    <xf numFmtId="176" fontId="20" fillId="2" borderId="3" xfId="2" applyNumberFormat="1" applyFont="1" applyFill="1" applyBorder="1" applyAlignment="1">
      <alignment horizontal="center" vertical="top" wrapText="1"/>
    </xf>
    <xf numFmtId="0" fontId="20" fillId="2" borderId="5" xfId="0" applyNumberFormat="1" applyFont="1" applyFill="1" applyBorder="1" applyAlignment="1">
      <alignment horizontal="center" vertical="top" wrapText="1"/>
    </xf>
    <xf numFmtId="0" fontId="20" fillId="2" borderId="5" xfId="0" applyFont="1" applyFill="1" applyBorder="1" applyAlignment="1">
      <alignment horizontal="justify" vertical="top" wrapText="1"/>
    </xf>
    <xf numFmtId="0" fontId="16" fillId="2" borderId="5" xfId="26" applyFont="1" applyFill="1" applyBorder="1" applyAlignment="1">
      <alignment horizontal="center" vertical="top" wrapText="1"/>
    </xf>
    <xf numFmtId="169" fontId="16" fillId="2" borderId="5" xfId="3" applyNumberFormat="1" applyFont="1" applyFill="1" applyBorder="1" applyAlignment="1">
      <alignment vertical="top" wrapText="1"/>
    </xf>
    <xf numFmtId="0" fontId="16" fillId="0" borderId="5" xfId="0" applyFont="1" applyFill="1" applyBorder="1" applyAlignment="1">
      <alignment horizontal="center" vertical="top" wrapText="1"/>
    </xf>
    <xf numFmtId="0" fontId="16" fillId="0" borderId="5" xfId="0" applyFont="1" applyFill="1" applyBorder="1" applyAlignment="1">
      <alignment horizontal="left" vertical="top" wrapText="1"/>
    </xf>
    <xf numFmtId="0" fontId="16" fillId="0" borderId="5" xfId="26" applyFont="1" applyFill="1" applyBorder="1" applyAlignment="1">
      <alignment horizontal="center" vertical="top" wrapText="1"/>
    </xf>
    <xf numFmtId="0" fontId="19" fillId="0" borderId="5" xfId="0" applyFont="1" applyBorder="1" applyAlignment="1">
      <alignment horizontal="center" vertical="top"/>
    </xf>
    <xf numFmtId="169" fontId="16" fillId="0" borderId="5" xfId="3" applyNumberFormat="1" applyFont="1" applyFill="1" applyBorder="1" applyAlignment="1">
      <alignment vertical="top" wrapText="1"/>
    </xf>
    <xf numFmtId="0" fontId="19" fillId="0" borderId="5" xfId="0" applyFont="1" applyBorder="1" applyAlignment="1">
      <alignment vertical="top"/>
    </xf>
    <xf numFmtId="0" fontId="20" fillId="0" borderId="5" xfId="0" applyFont="1" applyFill="1" applyBorder="1" applyAlignment="1">
      <alignment horizontal="center" vertical="top" wrapText="1"/>
    </xf>
    <xf numFmtId="0" fontId="20" fillId="0" borderId="5" xfId="0" applyFont="1" applyFill="1" applyBorder="1" applyAlignment="1">
      <alignment horizontal="left" vertical="top" wrapText="1"/>
    </xf>
    <xf numFmtId="0" fontId="20" fillId="0" borderId="5" xfId="26" applyFont="1" applyFill="1" applyBorder="1" applyAlignment="1">
      <alignment horizontal="center" vertical="top" wrapText="1"/>
    </xf>
    <xf numFmtId="169" fontId="20" fillId="0" borderId="5" xfId="3" applyNumberFormat="1" applyFont="1" applyFill="1" applyBorder="1" applyAlignment="1">
      <alignment vertical="top" wrapText="1"/>
    </xf>
    <xf numFmtId="0" fontId="18" fillId="0" borderId="0" xfId="0" applyFont="1" applyAlignment="1">
      <alignment vertical="top"/>
    </xf>
    <xf numFmtId="0" fontId="16" fillId="0" borderId="5" xfId="26" applyFont="1" applyFill="1" applyBorder="1" applyAlignment="1">
      <alignment vertical="top" wrapText="1"/>
    </xf>
    <xf numFmtId="0" fontId="19" fillId="0" borderId="5" xfId="0" applyFont="1" applyBorder="1" applyAlignment="1">
      <alignment vertical="top" wrapText="1"/>
    </xf>
    <xf numFmtId="0" fontId="19" fillId="0" borderId="0" xfId="0" applyFont="1" applyAlignment="1">
      <alignment vertical="top" wrapText="1"/>
    </xf>
    <xf numFmtId="0" fontId="18" fillId="0" borderId="5" xfId="0" applyFont="1" applyBorder="1" applyAlignment="1">
      <alignment horizontal="center" vertical="top"/>
    </xf>
    <xf numFmtId="0" fontId="16" fillId="0" borderId="7" xfId="1" applyNumberFormat="1" applyFont="1" applyFill="1" applyBorder="1" applyAlignment="1">
      <alignment horizontal="center" vertical="center" wrapText="1"/>
    </xf>
    <xf numFmtId="169" fontId="16" fillId="0" borderId="8" xfId="3" applyNumberFormat="1" applyFont="1" applyFill="1" applyBorder="1" applyAlignment="1">
      <alignment vertical="center" wrapText="1"/>
    </xf>
    <xf numFmtId="0" fontId="20" fillId="2" borderId="9" xfId="1" applyFont="1" applyFill="1" applyBorder="1" applyAlignment="1">
      <alignment vertical="center" wrapText="1"/>
    </xf>
    <xf numFmtId="0" fontId="16" fillId="2" borderId="9" xfId="26" applyFont="1" applyFill="1" applyBorder="1" applyAlignment="1">
      <alignment horizontal="center" vertical="center" wrapText="1"/>
    </xf>
    <xf numFmtId="169" fontId="16" fillId="2" borderId="9" xfId="3" applyNumberFormat="1" applyFont="1" applyFill="1" applyBorder="1" applyAlignment="1">
      <alignment vertical="center" wrapText="1"/>
    </xf>
    <xf numFmtId="0" fontId="16" fillId="0" borderId="6" xfId="26" applyFont="1" applyFill="1" applyBorder="1" applyAlignment="1">
      <alignment horizontal="center" vertical="center" wrapText="1"/>
    </xf>
    <xf numFmtId="169" fontId="16" fillId="0" borderId="6" xfId="3" applyNumberFormat="1" applyFont="1" applyFill="1" applyBorder="1" applyAlignment="1">
      <alignment vertical="center" wrapText="1"/>
    </xf>
    <xf numFmtId="0" fontId="16" fillId="0" borderId="5" xfId="1" quotePrefix="1" applyFont="1" applyFill="1" applyBorder="1" applyAlignment="1">
      <alignment vertical="center" wrapText="1"/>
    </xf>
    <xf numFmtId="0" fontId="16" fillId="0" borderId="5" xfId="26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169" fontId="16" fillId="0" borderId="5" xfId="3" applyNumberFormat="1" applyFont="1" applyFill="1" applyBorder="1" applyAlignment="1">
      <alignment vertical="center" wrapText="1"/>
    </xf>
    <xf numFmtId="0" fontId="17" fillId="0" borderId="0" xfId="0" applyFont="1" applyAlignment="1">
      <alignment vertical="top"/>
    </xf>
    <xf numFmtId="0" fontId="20" fillId="2" borderId="4" xfId="1" applyFont="1" applyFill="1" applyBorder="1" applyAlignment="1">
      <alignment horizontal="center" vertical="top" wrapText="1"/>
    </xf>
    <xf numFmtId="176" fontId="20" fillId="2" borderId="4" xfId="2" applyNumberFormat="1" applyFont="1" applyFill="1" applyBorder="1" applyAlignment="1">
      <alignment horizontal="center" vertical="top" wrapText="1"/>
    </xf>
    <xf numFmtId="0" fontId="20" fillId="2" borderId="4" xfId="0" applyFont="1" applyFill="1" applyBorder="1" applyAlignment="1">
      <alignment horizontal="center" vertical="top" wrapText="1"/>
    </xf>
    <xf numFmtId="0" fontId="20" fillId="2" borderId="4" xfId="0" applyFont="1" applyFill="1" applyBorder="1" applyAlignment="1">
      <alignment vertical="top" wrapText="1"/>
    </xf>
    <xf numFmtId="0" fontId="16" fillId="2" borderId="4" xfId="26" applyFont="1" applyFill="1" applyBorder="1" applyAlignment="1">
      <alignment horizontal="center" vertical="top" wrapText="1"/>
    </xf>
    <xf numFmtId="169" fontId="16" fillId="2" borderId="4" xfId="3" applyNumberFormat="1" applyFont="1" applyFill="1" applyBorder="1" applyAlignment="1">
      <alignment vertical="top" wrapText="1"/>
    </xf>
    <xf numFmtId="0" fontId="0" fillId="0" borderId="0" xfId="0" applyAlignment="1">
      <alignment vertical="top"/>
    </xf>
    <xf numFmtId="0" fontId="20" fillId="2" borderId="4" xfId="0" applyNumberFormat="1" applyFont="1" applyFill="1" applyBorder="1" applyAlignment="1">
      <alignment horizontal="center" vertical="top" wrapText="1"/>
    </xf>
    <xf numFmtId="0" fontId="16" fillId="0" borderId="4" xfId="0" applyFont="1" applyFill="1" applyBorder="1" applyAlignment="1">
      <alignment horizontal="center" vertical="top" wrapText="1"/>
    </xf>
    <xf numFmtId="0" fontId="16" fillId="0" borderId="4" xfId="26" applyFont="1" applyFill="1" applyBorder="1" applyAlignment="1">
      <alignment horizontal="center" vertical="top" wrapText="1"/>
    </xf>
    <xf numFmtId="3" fontId="16" fillId="0" borderId="4" xfId="3" applyNumberFormat="1" applyFont="1" applyFill="1" applyBorder="1" applyAlignment="1">
      <alignment horizontal="right" vertical="top" wrapText="1"/>
    </xf>
    <xf numFmtId="0" fontId="16" fillId="0" borderId="10" xfId="26" applyFont="1" applyFill="1" applyBorder="1" applyAlignment="1">
      <alignment horizontal="center" vertical="top" wrapText="1"/>
    </xf>
    <xf numFmtId="0" fontId="16" fillId="0" borderId="7" xfId="0" applyFont="1" applyFill="1" applyBorder="1" applyAlignment="1">
      <alignment horizontal="center" vertical="top" wrapText="1"/>
    </xf>
    <xf numFmtId="3" fontId="16" fillId="0" borderId="8" xfId="3" applyNumberFormat="1" applyFont="1" applyFill="1" applyBorder="1" applyAlignment="1">
      <alignment horizontal="right" vertical="top" wrapText="1"/>
    </xf>
    <xf numFmtId="0" fontId="16" fillId="0" borderId="4" xfId="1" applyNumberFormat="1" applyFont="1" applyFill="1" applyBorder="1" applyAlignment="1">
      <alignment horizontal="center" vertical="top" wrapText="1"/>
    </xf>
    <xf numFmtId="0" fontId="16" fillId="0" borderId="11" xfId="0" applyFont="1" applyFill="1" applyBorder="1" applyAlignment="1">
      <alignment horizontal="left" vertical="top" wrapText="1"/>
    </xf>
    <xf numFmtId="0" fontId="16" fillId="0" borderId="6" xfId="26" applyFont="1" applyFill="1" applyBorder="1" applyAlignment="1">
      <alignment horizontal="center" vertical="top" wrapText="1"/>
    </xf>
    <xf numFmtId="0" fontId="23" fillId="0" borderId="6" xfId="0" applyFont="1" applyBorder="1" applyAlignment="1">
      <alignment horizontal="center" vertical="top"/>
    </xf>
    <xf numFmtId="169" fontId="16" fillId="0" borderId="4" xfId="2" applyNumberFormat="1" applyFont="1" applyFill="1" applyBorder="1" applyAlignment="1">
      <alignment vertical="top" wrapText="1"/>
    </xf>
    <xf numFmtId="0" fontId="21" fillId="0" borderId="4" xfId="0" applyFont="1" applyBorder="1" applyAlignment="1">
      <alignment vertical="top"/>
    </xf>
    <xf numFmtId="169" fontId="20" fillId="0" borderId="8" xfId="2" applyNumberFormat="1" applyFont="1" applyFill="1" applyBorder="1" applyAlignment="1">
      <alignment vertical="top" wrapText="1"/>
    </xf>
    <xf numFmtId="169" fontId="16" fillId="0" borderId="8" xfId="2" applyNumberFormat="1" applyFont="1" applyFill="1" applyBorder="1" applyAlignment="1">
      <alignment vertical="top" wrapText="1"/>
    </xf>
    <xf numFmtId="0" fontId="16" fillId="0" borderId="10" xfId="0" applyFont="1" applyFill="1" applyBorder="1" applyAlignment="1">
      <alignment horizontal="center" vertical="top" wrapText="1"/>
    </xf>
    <xf numFmtId="3" fontId="16" fillId="0" borderId="10" xfId="3" applyNumberFormat="1" applyFont="1" applyFill="1" applyBorder="1" applyAlignment="1">
      <alignment horizontal="right" vertical="top" wrapText="1"/>
    </xf>
    <xf numFmtId="3" fontId="20" fillId="0" borderId="5" xfId="3" applyNumberFormat="1" applyFont="1" applyFill="1" applyBorder="1" applyAlignment="1">
      <alignment horizontal="right" vertical="top" wrapText="1"/>
    </xf>
    <xf numFmtId="3" fontId="16" fillId="0" borderId="5" xfId="3" applyNumberFormat="1" applyFont="1" applyFill="1" applyBorder="1" applyAlignment="1">
      <alignment horizontal="right" vertical="top" wrapText="1"/>
    </xf>
    <xf numFmtId="0" fontId="16" fillId="0" borderId="10" xfId="0" applyFont="1" applyFill="1" applyBorder="1" applyAlignment="1">
      <alignment horizontal="left" vertical="top" wrapText="1"/>
    </xf>
    <xf numFmtId="0" fontId="16" fillId="2" borderId="4" xfId="0" applyFont="1" applyFill="1" applyBorder="1" applyAlignment="1">
      <alignment horizontal="justify" vertical="top" wrapText="1"/>
    </xf>
    <xf numFmtId="0" fontId="16" fillId="0" borderId="4" xfId="0" applyFont="1" applyFill="1" applyBorder="1" applyAlignment="1">
      <alignment horizontal="left" vertical="top" wrapText="1"/>
    </xf>
    <xf numFmtId="0" fontId="16" fillId="0" borderId="12" xfId="1" applyNumberFormat="1" applyFont="1" applyFill="1" applyBorder="1" applyAlignment="1">
      <alignment horizontal="center" vertical="center" wrapText="1"/>
    </xf>
    <xf numFmtId="0" fontId="16" fillId="0" borderId="13" xfId="1" quotePrefix="1" applyFont="1" applyFill="1" applyBorder="1" applyAlignment="1">
      <alignment vertical="center" wrapText="1"/>
    </xf>
    <xf numFmtId="0" fontId="16" fillId="0" borderId="13" xfId="26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169" fontId="16" fillId="0" borderId="13" xfId="3" applyNumberFormat="1" applyFont="1" applyFill="1" applyBorder="1" applyAlignment="1">
      <alignment vertical="center" wrapText="1"/>
    </xf>
    <xf numFmtId="169" fontId="16" fillId="0" borderId="14" xfId="3" applyNumberFormat="1" applyFont="1" applyFill="1" applyBorder="1" applyAlignment="1">
      <alignment vertical="center" wrapText="1"/>
    </xf>
    <xf numFmtId="0" fontId="16" fillId="0" borderId="6" xfId="1" applyFont="1" applyFill="1" applyBorder="1" applyAlignment="1">
      <alignment horizontal="center" vertical="center" wrapText="1"/>
    </xf>
    <xf numFmtId="0" fontId="16" fillId="0" borderId="6" xfId="1" applyFont="1" applyFill="1" applyBorder="1" applyAlignment="1">
      <alignment horizontal="left" vertical="center" wrapText="1"/>
    </xf>
    <xf numFmtId="0" fontId="0" fillId="0" borderId="15" xfId="0" applyBorder="1" applyAlignment="1">
      <alignment horizontal="center"/>
    </xf>
    <xf numFmtId="0" fontId="16" fillId="0" borderId="15" xfId="26" applyFont="1" applyFill="1" applyBorder="1" applyAlignment="1">
      <alignment horizontal="center" vertical="center" wrapText="1"/>
    </xf>
    <xf numFmtId="169" fontId="16" fillId="0" borderId="16" xfId="3" applyNumberFormat="1" applyFont="1" applyFill="1" applyBorder="1" applyAlignment="1">
      <alignment vertical="center" wrapText="1"/>
    </xf>
    <xf numFmtId="0" fontId="16" fillId="0" borderId="5" xfId="1" applyNumberFormat="1" applyFont="1" applyFill="1" applyBorder="1" applyAlignment="1">
      <alignment horizontal="center" vertical="center" wrapText="1"/>
    </xf>
    <xf numFmtId="0" fontId="16" fillId="2" borderId="5" xfId="1" applyFont="1" applyFill="1" applyBorder="1" applyAlignment="1">
      <alignment vertical="center" wrapText="1"/>
    </xf>
    <xf numFmtId="0" fontId="16" fillId="2" borderId="5" xfId="26" applyFont="1" applyFill="1" applyBorder="1" applyAlignment="1">
      <alignment horizontal="center" vertical="center" wrapText="1"/>
    </xf>
    <xf numFmtId="0" fontId="20" fillId="2" borderId="5" xfId="1" applyNumberFormat="1" applyFont="1" applyFill="1" applyBorder="1" applyAlignment="1">
      <alignment horizontal="center" vertical="center" wrapText="1"/>
    </xf>
    <xf numFmtId="0" fontId="16" fillId="2" borderId="5" xfId="1" applyFont="1" applyFill="1" applyBorder="1" applyAlignment="1">
      <alignment horizontal="justify" vertical="center" wrapText="1"/>
    </xf>
    <xf numFmtId="0" fontId="16" fillId="0" borderId="5" xfId="1" applyFont="1" applyFill="1" applyBorder="1" applyAlignment="1">
      <alignment horizontal="center" vertical="center" wrapText="1"/>
    </xf>
    <xf numFmtId="0" fontId="16" fillId="0" borderId="5" xfId="1" applyFont="1" applyFill="1" applyBorder="1" applyAlignment="1">
      <alignment horizontal="left" vertical="center" wrapText="1"/>
    </xf>
    <xf numFmtId="0" fontId="20" fillId="0" borderId="17" xfId="0" applyFont="1" applyFill="1" applyBorder="1" applyAlignment="1">
      <alignment horizontal="left" vertical="top" wrapText="1"/>
    </xf>
    <xf numFmtId="0" fontId="16" fillId="0" borderId="17" xfId="0" applyFont="1" applyFill="1" applyBorder="1" applyAlignment="1">
      <alignment horizontal="left" vertical="top" wrapText="1"/>
    </xf>
    <xf numFmtId="0" fontId="21" fillId="0" borderId="7" xfId="0" applyFont="1" applyBorder="1" applyAlignment="1">
      <alignment vertical="top"/>
    </xf>
    <xf numFmtId="169" fontId="22" fillId="0" borderId="8" xfId="0" applyNumberFormat="1" applyFont="1" applyBorder="1" applyAlignment="1">
      <alignment vertical="top"/>
    </xf>
    <xf numFmtId="0" fontId="0" fillId="0" borderId="5" xfId="0" applyBorder="1" applyAlignment="1">
      <alignment vertical="top"/>
    </xf>
    <xf numFmtId="0" fontId="21" fillId="0" borderId="5" xfId="0" applyFont="1" applyBorder="1" applyAlignment="1">
      <alignment vertical="top"/>
    </xf>
    <xf numFmtId="0" fontId="21" fillId="0" borderId="5" xfId="0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22" fillId="0" borderId="0" xfId="0" applyFont="1" applyAlignment="1">
      <alignment horizontal="center" vertical="top"/>
    </xf>
    <xf numFmtId="0" fontId="18" fillId="0" borderId="0" xfId="0" applyFont="1" applyAlignment="1">
      <alignment horizontal="center" vertical="top"/>
    </xf>
    <xf numFmtId="0" fontId="24" fillId="0" borderId="0" xfId="0" applyFont="1" applyAlignment="1">
      <alignment horizontal="center" vertical="top"/>
    </xf>
    <xf numFmtId="0" fontId="22" fillId="0" borderId="5" xfId="0" applyFont="1" applyBorder="1" applyAlignment="1">
      <alignment horizontal="center" vertical="top"/>
    </xf>
    <xf numFmtId="0" fontId="24" fillId="0" borderId="0" xfId="0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22" fillId="0" borderId="4" xfId="0" applyFont="1" applyBorder="1" applyAlignment="1">
      <alignment horizontal="center"/>
    </xf>
    <xf numFmtId="0" fontId="24" fillId="0" borderId="0" xfId="0" applyFont="1" applyAlignment="1">
      <alignment vertical="top"/>
    </xf>
    <xf numFmtId="0" fontId="24" fillId="0" borderId="0" xfId="0" applyFont="1" applyAlignment="1">
      <alignment vertical="top" wrapText="1"/>
    </xf>
    <xf numFmtId="169" fontId="24" fillId="0" borderId="0" xfId="0" applyNumberFormat="1" applyFont="1" applyAlignment="1">
      <alignment vertical="top"/>
    </xf>
  </cellXfs>
  <cellStyles count="59">
    <cellStyle name="Comma 10 3" xfId="3"/>
    <cellStyle name="Comma 2" xfId="4"/>
    <cellStyle name="Comma 2 2" xfId="5"/>
    <cellStyle name="Comma 3" xfId="6"/>
    <cellStyle name="Comma 4" xfId="2"/>
    <cellStyle name="Comma0" xfId="7"/>
    <cellStyle name="Currency0" xfId="8"/>
    <cellStyle name="Date" xfId="9"/>
    <cellStyle name="Excel Built-in Normal" xfId="10"/>
    <cellStyle name="Excel Built-in Normal 2" xfId="11"/>
    <cellStyle name="Fixed" xfId="12"/>
    <cellStyle name="Header1" xfId="13"/>
    <cellStyle name="Header2" xfId="14"/>
    <cellStyle name="Heading1" xfId="15"/>
    <cellStyle name="Heading2" xfId="16"/>
    <cellStyle name="Ledger 17 x 11 in" xfId="17"/>
    <cellStyle name="Normal" xfId="0" builtinId="0"/>
    <cellStyle name="Normal 10" xfId="18"/>
    <cellStyle name="Normal 12" xfId="19"/>
    <cellStyle name="Normal 13 2" xfId="20"/>
    <cellStyle name="Normal 180" xfId="21"/>
    <cellStyle name="Normal 180 2" xfId="22"/>
    <cellStyle name="Normal 195" xfId="23"/>
    <cellStyle name="Normal 197" xfId="24"/>
    <cellStyle name="Normal 199" xfId="25"/>
    <cellStyle name="Normal 2" xfId="26"/>
    <cellStyle name="Normal 2 10" xfId="27"/>
    <cellStyle name="Normal 2 2 2 2 2 2 2 2 2" xfId="28"/>
    <cellStyle name="Normal 208 2" xfId="29"/>
    <cellStyle name="Normal 21" xfId="30"/>
    <cellStyle name="Normal 21 3" xfId="31"/>
    <cellStyle name="Normal 28" xfId="32"/>
    <cellStyle name="Normal 3" xfId="33"/>
    <cellStyle name="Normal 3 2" xfId="34"/>
    <cellStyle name="Normal 3 2 2" xfId="35"/>
    <cellStyle name="Normal 4" xfId="1"/>
    <cellStyle name="Normal 50" xfId="36"/>
    <cellStyle name="Normal 7 2 2" xfId="37"/>
    <cellStyle name="Percent 2" xfId="38"/>
    <cellStyle name="Percent 3" xfId="39"/>
    <cellStyle name="Standard_Eröffnungsbeleg - Massenanlage" xfId="40"/>
    <cellStyle name="Style 1" xfId="41"/>
    <cellStyle name="Style 1 3" xfId="42"/>
    <cellStyle name="똿뗦먛귟 [0.00]_PRODUCT DETAIL Q1" xfId="43"/>
    <cellStyle name="똿뗦먛귟_PRODUCT DETAIL Q1" xfId="44"/>
    <cellStyle name="믅됞 [0.00]_PRODUCT DETAIL Q1" xfId="45"/>
    <cellStyle name="믅됞_PRODUCT DETAIL Q1" xfId="46"/>
    <cellStyle name="백분율_95" xfId="47"/>
    <cellStyle name="뷭?_BOOKSHIP" xfId="48"/>
    <cellStyle name="콤마 [0]_1202" xfId="49"/>
    <cellStyle name="콤마_1202" xfId="50"/>
    <cellStyle name="통화 [0]_1202" xfId="51"/>
    <cellStyle name="통화_1202" xfId="52"/>
    <cellStyle name="표준_(정보부문)월별인원계획" xfId="53"/>
    <cellStyle name="一般_Book1" xfId="54"/>
    <cellStyle name="千分位[0]_Book1" xfId="55"/>
    <cellStyle name="千分位_Book1" xfId="56"/>
    <cellStyle name="貨幣 [0]_Book1" xfId="57"/>
    <cellStyle name="貨幣_Book1" xfId="5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topLeftCell="C1" workbookViewId="0">
      <selection activeCell="E9" sqref="E9"/>
    </sheetView>
  </sheetViews>
  <sheetFormatPr defaultColWidth="9.1328125" defaultRowHeight="13.9"/>
  <cols>
    <col min="1" max="1" width="6.1328125" style="12" customWidth="1"/>
    <col min="2" max="2" width="40.265625" style="32" customWidth="1"/>
    <col min="3" max="3" width="13.3984375" style="12" customWidth="1"/>
    <col min="4" max="4" width="7.265625" style="12" customWidth="1"/>
    <col min="5" max="5" width="8" style="12" customWidth="1"/>
    <col min="6" max="6" width="14.59765625" style="12" customWidth="1"/>
    <col min="7" max="7" width="18.73046875" style="12" customWidth="1"/>
    <col min="8" max="16384" width="9.1328125" style="12"/>
  </cols>
  <sheetData>
    <row r="1" spans="1:10" ht="15">
      <c r="A1" s="101" t="s">
        <v>57</v>
      </c>
      <c r="B1" s="101"/>
      <c r="C1" s="101"/>
      <c r="D1" s="101"/>
      <c r="E1" s="101"/>
      <c r="F1" s="101"/>
      <c r="G1" s="101"/>
    </row>
    <row r="2" spans="1:10" ht="30">
      <c r="A2" s="13" t="s">
        <v>0</v>
      </c>
      <c r="B2" s="13" t="s">
        <v>9</v>
      </c>
      <c r="C2" s="13" t="s">
        <v>14</v>
      </c>
      <c r="D2" s="13" t="s">
        <v>2</v>
      </c>
      <c r="E2" s="13" t="s">
        <v>3</v>
      </c>
      <c r="F2" s="14" t="s">
        <v>4</v>
      </c>
      <c r="G2" s="14" t="s">
        <v>5</v>
      </c>
    </row>
    <row r="3" spans="1:10" ht="40.5" customHeight="1">
      <c r="A3" s="15" t="s">
        <v>6</v>
      </c>
      <c r="B3" s="16" t="s">
        <v>63</v>
      </c>
      <c r="C3" s="17"/>
      <c r="D3" s="17"/>
      <c r="E3" s="17"/>
      <c r="F3" s="18"/>
      <c r="G3" s="18"/>
    </row>
    <row r="4" spans="1:10" ht="25.9" customHeight="1">
      <c r="A4" s="15" t="s">
        <v>45</v>
      </c>
      <c r="B4" s="16" t="s">
        <v>46</v>
      </c>
      <c r="C4" s="17"/>
      <c r="D4" s="17"/>
      <c r="E4" s="17"/>
      <c r="F4" s="18"/>
      <c r="G4" s="18"/>
    </row>
    <row r="5" spans="1:10" ht="25.9" customHeight="1">
      <c r="A5" s="15"/>
      <c r="B5" s="16" t="s">
        <v>61</v>
      </c>
      <c r="C5" s="17"/>
      <c r="D5" s="17"/>
      <c r="E5" s="17"/>
      <c r="F5" s="18"/>
      <c r="G5" s="18"/>
    </row>
    <row r="6" spans="1:10" ht="31.15" customHeight="1">
      <c r="A6" s="19">
        <v>1</v>
      </c>
      <c r="B6" s="20" t="s">
        <v>129</v>
      </c>
      <c r="C6" s="21" t="s">
        <v>52</v>
      </c>
      <c r="D6" s="22" t="s">
        <v>12</v>
      </c>
      <c r="E6" s="21">
        <v>8</v>
      </c>
      <c r="F6" s="23">
        <v>84046500</v>
      </c>
      <c r="G6" s="23">
        <f>F6*E6</f>
        <v>672372000</v>
      </c>
    </row>
    <row r="7" spans="1:10" ht="31.15" customHeight="1">
      <c r="A7" s="19">
        <v>2</v>
      </c>
      <c r="B7" s="20" t="s">
        <v>130</v>
      </c>
      <c r="C7" s="21" t="s">
        <v>53</v>
      </c>
      <c r="D7" s="22" t="s">
        <v>12</v>
      </c>
      <c r="E7" s="21">
        <v>8</v>
      </c>
      <c r="F7" s="23">
        <v>228370500</v>
      </c>
      <c r="G7" s="23">
        <f t="shared" ref="G7:G45" si="0">F7*E7</f>
        <v>1826964000</v>
      </c>
      <c r="H7" s="100"/>
    </row>
    <row r="8" spans="1:10" s="29" customFormat="1" ht="22.5" customHeight="1">
      <c r="A8" s="25"/>
      <c r="B8" s="26" t="s">
        <v>59</v>
      </c>
      <c r="C8" s="27"/>
      <c r="D8" s="33"/>
      <c r="E8" s="27"/>
      <c r="F8" s="28">
        <v>0</v>
      </c>
      <c r="G8" s="23">
        <f t="shared" si="0"/>
        <v>0</v>
      </c>
      <c r="I8" s="12"/>
      <c r="J8" s="12"/>
    </row>
    <row r="9" spans="1:10" ht="33.4" customHeight="1">
      <c r="A9" s="19">
        <v>5</v>
      </c>
      <c r="B9" s="20" t="s">
        <v>131</v>
      </c>
      <c r="C9" s="21" t="s">
        <v>15</v>
      </c>
      <c r="D9" s="22" t="s">
        <v>12</v>
      </c>
      <c r="E9" s="21">
        <v>8</v>
      </c>
      <c r="F9" s="23">
        <v>128592000</v>
      </c>
      <c r="G9" s="23">
        <f t="shared" si="0"/>
        <v>1028736000</v>
      </c>
    </row>
    <row r="10" spans="1:10" ht="33.4" customHeight="1">
      <c r="A10" s="19">
        <v>6</v>
      </c>
      <c r="B10" s="20" t="s">
        <v>132</v>
      </c>
      <c r="C10" s="21" t="s">
        <v>16</v>
      </c>
      <c r="D10" s="22" t="s">
        <v>12</v>
      </c>
      <c r="E10" s="21">
        <v>8</v>
      </c>
      <c r="F10" s="23">
        <v>116878500</v>
      </c>
      <c r="G10" s="23">
        <f t="shared" si="0"/>
        <v>935028000</v>
      </c>
    </row>
    <row r="11" spans="1:10" ht="33.4" customHeight="1">
      <c r="A11" s="19">
        <v>7</v>
      </c>
      <c r="B11" s="20" t="s">
        <v>133</v>
      </c>
      <c r="C11" s="21" t="s">
        <v>17</v>
      </c>
      <c r="D11" s="22" t="s">
        <v>12</v>
      </c>
      <c r="E11" s="21">
        <v>8</v>
      </c>
      <c r="F11" s="23">
        <v>180918000</v>
      </c>
      <c r="G11" s="23">
        <f t="shared" si="0"/>
        <v>1447344000</v>
      </c>
    </row>
    <row r="12" spans="1:10" ht="33.4" customHeight="1">
      <c r="A12" s="19">
        <v>8</v>
      </c>
      <c r="B12" s="20" t="s">
        <v>134</v>
      </c>
      <c r="C12" s="21" t="s">
        <v>18</v>
      </c>
      <c r="D12" s="22" t="s">
        <v>12</v>
      </c>
      <c r="E12" s="21">
        <v>8</v>
      </c>
      <c r="F12" s="23">
        <v>166297500</v>
      </c>
      <c r="G12" s="23">
        <f t="shared" si="0"/>
        <v>1330380000</v>
      </c>
    </row>
    <row r="13" spans="1:10" ht="33.4" customHeight="1">
      <c r="A13" s="19">
        <v>9</v>
      </c>
      <c r="B13" s="20" t="s">
        <v>135</v>
      </c>
      <c r="C13" s="21" t="s">
        <v>19</v>
      </c>
      <c r="D13" s="22" t="s">
        <v>12</v>
      </c>
      <c r="E13" s="21">
        <v>8</v>
      </c>
      <c r="F13" s="23">
        <v>84730500</v>
      </c>
      <c r="G13" s="23">
        <f t="shared" si="0"/>
        <v>677844000</v>
      </c>
    </row>
    <row r="14" spans="1:10" ht="33.4" customHeight="1">
      <c r="A14" s="19">
        <v>10</v>
      </c>
      <c r="B14" s="20" t="s">
        <v>136</v>
      </c>
      <c r="C14" s="21" t="s">
        <v>20</v>
      </c>
      <c r="D14" s="22" t="s">
        <v>12</v>
      </c>
      <c r="E14" s="21">
        <v>8</v>
      </c>
      <c r="F14" s="23">
        <v>286596000</v>
      </c>
      <c r="G14" s="23">
        <f t="shared" si="0"/>
        <v>2292768000</v>
      </c>
    </row>
    <row r="15" spans="1:10" ht="33.4" customHeight="1">
      <c r="A15" s="19">
        <v>11</v>
      </c>
      <c r="B15" s="20" t="s">
        <v>137</v>
      </c>
      <c r="C15" s="21" t="s">
        <v>21</v>
      </c>
      <c r="D15" s="22" t="s">
        <v>12</v>
      </c>
      <c r="E15" s="21">
        <v>8</v>
      </c>
      <c r="F15" s="23">
        <v>256500000</v>
      </c>
      <c r="G15" s="23">
        <f t="shared" si="0"/>
        <v>2052000000</v>
      </c>
    </row>
    <row r="16" spans="1:10" ht="33.4" customHeight="1">
      <c r="A16" s="19">
        <v>12</v>
      </c>
      <c r="B16" s="20" t="s">
        <v>22</v>
      </c>
      <c r="C16" s="21" t="s">
        <v>23</v>
      </c>
      <c r="D16" s="22" t="s">
        <v>12</v>
      </c>
      <c r="E16" s="21">
        <v>8</v>
      </c>
      <c r="F16" s="23">
        <v>133978500</v>
      </c>
      <c r="G16" s="23">
        <f t="shared" si="0"/>
        <v>1071828000</v>
      </c>
    </row>
    <row r="17" spans="1:10" ht="33.4" customHeight="1">
      <c r="A17" s="19">
        <v>13</v>
      </c>
      <c r="B17" s="20" t="s">
        <v>24</v>
      </c>
      <c r="C17" s="21" t="s">
        <v>25</v>
      </c>
      <c r="D17" s="22" t="s">
        <v>12</v>
      </c>
      <c r="E17" s="21">
        <v>8</v>
      </c>
      <c r="F17" s="23">
        <v>140134500</v>
      </c>
      <c r="G17" s="23">
        <f t="shared" si="0"/>
        <v>1121076000</v>
      </c>
    </row>
    <row r="18" spans="1:10" ht="33.4" customHeight="1">
      <c r="A18" s="19">
        <v>14</v>
      </c>
      <c r="B18" s="20" t="s">
        <v>26</v>
      </c>
      <c r="C18" s="21" t="s">
        <v>27</v>
      </c>
      <c r="D18" s="22" t="s">
        <v>12</v>
      </c>
      <c r="E18" s="21">
        <v>8</v>
      </c>
      <c r="F18" s="23">
        <v>137740500</v>
      </c>
      <c r="G18" s="23">
        <f t="shared" si="0"/>
        <v>1101924000</v>
      </c>
    </row>
    <row r="19" spans="1:10" ht="44.65" customHeight="1">
      <c r="A19" s="19">
        <v>16</v>
      </c>
      <c r="B19" s="20" t="s">
        <v>28</v>
      </c>
      <c r="C19" s="21" t="s">
        <v>29</v>
      </c>
      <c r="D19" s="22" t="s">
        <v>12</v>
      </c>
      <c r="E19" s="21">
        <v>8</v>
      </c>
      <c r="F19" s="23">
        <v>157918500</v>
      </c>
      <c r="G19" s="23">
        <f t="shared" si="0"/>
        <v>1263348000</v>
      </c>
    </row>
    <row r="20" spans="1:10" ht="44.65" customHeight="1">
      <c r="A20" s="19">
        <v>18</v>
      </c>
      <c r="B20" s="20" t="s">
        <v>138</v>
      </c>
      <c r="C20" s="21" t="s">
        <v>30</v>
      </c>
      <c r="D20" s="22" t="s">
        <v>12</v>
      </c>
      <c r="E20" s="21">
        <v>8</v>
      </c>
      <c r="F20" s="23">
        <v>233500500</v>
      </c>
      <c r="G20" s="23">
        <f t="shared" si="0"/>
        <v>1868004000</v>
      </c>
    </row>
    <row r="21" spans="1:10" ht="44.65" customHeight="1">
      <c r="A21" s="19">
        <v>19</v>
      </c>
      <c r="B21" s="20" t="s">
        <v>139</v>
      </c>
      <c r="C21" s="21" t="s">
        <v>31</v>
      </c>
      <c r="D21" s="22" t="s">
        <v>12</v>
      </c>
      <c r="E21" s="21">
        <v>8</v>
      </c>
      <c r="F21" s="23">
        <v>38731500</v>
      </c>
      <c r="G21" s="23">
        <f t="shared" si="0"/>
        <v>309852000</v>
      </c>
    </row>
    <row r="22" spans="1:10" ht="44.65" customHeight="1">
      <c r="A22" s="19">
        <v>20</v>
      </c>
      <c r="B22" s="20" t="s">
        <v>140</v>
      </c>
      <c r="C22" s="21" t="s">
        <v>32</v>
      </c>
      <c r="D22" s="22" t="s">
        <v>12</v>
      </c>
      <c r="E22" s="21">
        <v>8</v>
      </c>
      <c r="F22" s="23">
        <v>287280000</v>
      </c>
      <c r="G22" s="23">
        <f t="shared" si="0"/>
        <v>2298240000</v>
      </c>
    </row>
    <row r="23" spans="1:10" s="29" customFormat="1" ht="27" customHeight="1">
      <c r="A23" s="25"/>
      <c r="B23" s="26" t="s">
        <v>60</v>
      </c>
      <c r="C23" s="27"/>
      <c r="D23" s="33"/>
      <c r="E23" s="27"/>
      <c r="F23" s="28">
        <v>0</v>
      </c>
      <c r="G23" s="23">
        <f t="shared" si="0"/>
        <v>0</v>
      </c>
      <c r="I23" s="12"/>
      <c r="J23" s="12"/>
    </row>
    <row r="24" spans="1:10" ht="44.65" customHeight="1">
      <c r="A24" s="19">
        <v>21</v>
      </c>
      <c r="B24" s="20" t="s">
        <v>161</v>
      </c>
      <c r="C24" s="21" t="s">
        <v>55</v>
      </c>
      <c r="D24" s="22" t="s">
        <v>12</v>
      </c>
      <c r="E24" s="21">
        <v>8</v>
      </c>
      <c r="F24" s="23">
        <v>154584000</v>
      </c>
      <c r="G24" s="23">
        <f t="shared" si="0"/>
        <v>1236672000</v>
      </c>
    </row>
    <row r="25" spans="1:10" ht="44.65" customHeight="1">
      <c r="A25" s="19">
        <v>22</v>
      </c>
      <c r="B25" s="31" t="s">
        <v>160</v>
      </c>
      <c r="C25" s="24" t="s">
        <v>56</v>
      </c>
      <c r="D25" s="22" t="s">
        <v>12</v>
      </c>
      <c r="E25" s="21">
        <v>8</v>
      </c>
      <c r="F25" s="23">
        <v>154584000</v>
      </c>
      <c r="G25" s="23">
        <f t="shared" si="0"/>
        <v>1236672000</v>
      </c>
    </row>
    <row r="26" spans="1:10" ht="37.15" customHeight="1">
      <c r="A26" s="19">
        <v>23</v>
      </c>
      <c r="B26" s="31" t="s">
        <v>141</v>
      </c>
      <c r="C26" s="24" t="s">
        <v>58</v>
      </c>
      <c r="D26" s="22" t="s">
        <v>12</v>
      </c>
      <c r="E26" s="21">
        <v>8</v>
      </c>
      <c r="F26" s="23">
        <v>95503500</v>
      </c>
      <c r="G26" s="23">
        <f t="shared" si="0"/>
        <v>764028000</v>
      </c>
    </row>
    <row r="27" spans="1:10" ht="44.65" customHeight="1">
      <c r="A27" s="19">
        <v>24</v>
      </c>
      <c r="B27" s="20" t="s">
        <v>142</v>
      </c>
      <c r="C27" s="21" t="s">
        <v>33</v>
      </c>
      <c r="D27" s="22" t="s">
        <v>12</v>
      </c>
      <c r="E27" s="21">
        <v>8</v>
      </c>
      <c r="F27" s="23">
        <v>189468000</v>
      </c>
      <c r="G27" s="23">
        <f t="shared" si="0"/>
        <v>1515744000</v>
      </c>
    </row>
    <row r="28" spans="1:10" ht="44.65" customHeight="1">
      <c r="A28" s="19">
        <v>25</v>
      </c>
      <c r="B28" s="20" t="s">
        <v>143</v>
      </c>
      <c r="C28" s="21" t="s">
        <v>34</v>
      </c>
      <c r="D28" s="22" t="s">
        <v>12</v>
      </c>
      <c r="E28" s="21">
        <v>8</v>
      </c>
      <c r="F28" s="23">
        <v>161766000</v>
      </c>
      <c r="G28" s="23">
        <f t="shared" si="0"/>
        <v>1294128000</v>
      </c>
    </row>
    <row r="29" spans="1:10" ht="44.65" customHeight="1">
      <c r="A29" s="19">
        <v>26</v>
      </c>
      <c r="B29" s="20" t="s">
        <v>144</v>
      </c>
      <c r="C29" s="21" t="s">
        <v>35</v>
      </c>
      <c r="D29" s="22" t="s">
        <v>12</v>
      </c>
      <c r="E29" s="21">
        <v>8</v>
      </c>
      <c r="F29" s="23">
        <v>189468000</v>
      </c>
      <c r="G29" s="23">
        <f t="shared" si="0"/>
        <v>1515744000</v>
      </c>
    </row>
    <row r="30" spans="1:10" ht="44.65" customHeight="1">
      <c r="A30" s="19">
        <v>27</v>
      </c>
      <c r="B30" s="20" t="s">
        <v>145</v>
      </c>
      <c r="C30" s="21" t="s">
        <v>36</v>
      </c>
      <c r="D30" s="22" t="s">
        <v>12</v>
      </c>
      <c r="E30" s="21">
        <v>8</v>
      </c>
      <c r="F30" s="23">
        <v>143554500</v>
      </c>
      <c r="G30" s="23">
        <f t="shared" si="0"/>
        <v>1148436000</v>
      </c>
    </row>
    <row r="31" spans="1:10" ht="44.65" customHeight="1">
      <c r="A31" s="19">
        <v>28</v>
      </c>
      <c r="B31" s="20" t="s">
        <v>146</v>
      </c>
      <c r="C31" s="21" t="s">
        <v>37</v>
      </c>
      <c r="D31" s="22" t="s">
        <v>12</v>
      </c>
      <c r="E31" s="21">
        <v>8</v>
      </c>
      <c r="F31" s="23">
        <v>301216500</v>
      </c>
      <c r="G31" s="23">
        <f t="shared" si="0"/>
        <v>2409732000</v>
      </c>
    </row>
    <row r="32" spans="1:10" ht="44.65" customHeight="1">
      <c r="A32" s="19">
        <v>29</v>
      </c>
      <c r="B32" s="20" t="s">
        <v>147</v>
      </c>
      <c r="C32" s="21" t="s">
        <v>38</v>
      </c>
      <c r="D32" s="22" t="s">
        <v>12</v>
      </c>
      <c r="E32" s="21">
        <v>8</v>
      </c>
      <c r="F32" s="23">
        <v>161766000</v>
      </c>
      <c r="G32" s="23">
        <f t="shared" si="0"/>
        <v>1294128000</v>
      </c>
    </row>
    <row r="33" spans="1:10" ht="44.65" customHeight="1">
      <c r="A33" s="19">
        <v>30</v>
      </c>
      <c r="B33" s="20" t="s">
        <v>148</v>
      </c>
      <c r="C33" s="21" t="s">
        <v>39</v>
      </c>
      <c r="D33" s="22" t="s">
        <v>12</v>
      </c>
      <c r="E33" s="21">
        <v>8</v>
      </c>
      <c r="F33" s="23">
        <v>68400000</v>
      </c>
      <c r="G33" s="23">
        <f t="shared" si="0"/>
        <v>547200000</v>
      </c>
    </row>
    <row r="34" spans="1:10" s="29" customFormat="1" ht="22.5" customHeight="1">
      <c r="A34" s="25"/>
      <c r="B34" s="26" t="s">
        <v>62</v>
      </c>
      <c r="C34" s="27"/>
      <c r="D34" s="33"/>
      <c r="E34" s="27"/>
      <c r="F34" s="28">
        <v>0</v>
      </c>
      <c r="G34" s="23">
        <f t="shared" si="0"/>
        <v>0</v>
      </c>
      <c r="I34" s="12"/>
      <c r="J34" s="12"/>
    </row>
    <row r="35" spans="1:10" ht="44.65" customHeight="1">
      <c r="A35" s="19">
        <v>31</v>
      </c>
      <c r="B35" s="20" t="s">
        <v>149</v>
      </c>
      <c r="C35" s="21" t="s">
        <v>54</v>
      </c>
      <c r="D35" s="22" t="s">
        <v>12</v>
      </c>
      <c r="E35" s="21">
        <v>8</v>
      </c>
      <c r="F35" s="23">
        <v>195880500</v>
      </c>
      <c r="G35" s="23">
        <f t="shared" si="0"/>
        <v>1567044000</v>
      </c>
    </row>
    <row r="36" spans="1:10" ht="44.65" customHeight="1">
      <c r="A36" s="19">
        <v>32</v>
      </c>
      <c r="B36" s="20" t="s">
        <v>150</v>
      </c>
      <c r="C36" s="30" t="s">
        <v>158</v>
      </c>
      <c r="D36" s="22" t="s">
        <v>12</v>
      </c>
      <c r="E36" s="21">
        <v>8</v>
      </c>
      <c r="F36" s="23">
        <v>605767500</v>
      </c>
      <c r="G36" s="23">
        <f t="shared" si="0"/>
        <v>4846140000</v>
      </c>
      <c r="H36" s="100"/>
    </row>
    <row r="37" spans="1:10" ht="66" customHeight="1">
      <c r="A37" s="19">
        <v>33</v>
      </c>
      <c r="B37" s="20" t="s">
        <v>159</v>
      </c>
      <c r="C37" s="21" t="s">
        <v>50</v>
      </c>
      <c r="D37" s="22" t="s">
        <v>12</v>
      </c>
      <c r="E37" s="21">
        <v>8</v>
      </c>
      <c r="F37" s="23">
        <v>396378000</v>
      </c>
      <c r="G37" s="23">
        <f t="shared" si="0"/>
        <v>3171024000</v>
      </c>
      <c r="H37" s="100"/>
    </row>
    <row r="38" spans="1:10" ht="57" customHeight="1">
      <c r="A38" s="19">
        <v>34</v>
      </c>
      <c r="B38" s="20" t="s">
        <v>151</v>
      </c>
      <c r="C38" s="21" t="s">
        <v>51</v>
      </c>
      <c r="D38" s="22" t="s">
        <v>12</v>
      </c>
      <c r="E38" s="21">
        <v>8</v>
      </c>
      <c r="F38" s="23">
        <v>1049256000</v>
      </c>
      <c r="G38" s="23">
        <f t="shared" si="0"/>
        <v>8394048000</v>
      </c>
      <c r="H38" s="100"/>
    </row>
    <row r="39" spans="1:10" s="29" customFormat="1" ht="44.65" customHeight="1">
      <c r="A39" s="25" t="s">
        <v>44</v>
      </c>
      <c r="B39" s="26" t="s">
        <v>43</v>
      </c>
      <c r="C39" s="27"/>
      <c r="D39" s="27"/>
      <c r="E39" s="27"/>
      <c r="F39" s="28">
        <v>0</v>
      </c>
      <c r="G39" s="23">
        <f t="shared" si="0"/>
        <v>0</v>
      </c>
      <c r="I39" s="12"/>
      <c r="J39" s="12"/>
    </row>
    <row r="40" spans="1:10" ht="44.65" customHeight="1">
      <c r="A40" s="19"/>
      <c r="B40" s="20" t="s">
        <v>152</v>
      </c>
      <c r="C40" s="21" t="s">
        <v>40</v>
      </c>
      <c r="D40" s="21" t="s">
        <v>12</v>
      </c>
      <c r="E40" s="21">
        <v>16</v>
      </c>
      <c r="F40" s="23">
        <v>185107500</v>
      </c>
      <c r="G40" s="23">
        <f t="shared" si="0"/>
        <v>2961720000</v>
      </c>
    </row>
    <row r="41" spans="1:10" ht="44.65" customHeight="1">
      <c r="A41" s="19"/>
      <c r="B41" s="20" t="s">
        <v>153</v>
      </c>
      <c r="C41" s="21" t="s">
        <v>41</v>
      </c>
      <c r="D41" s="21" t="s">
        <v>12</v>
      </c>
      <c r="E41" s="21">
        <v>16</v>
      </c>
      <c r="F41" s="23">
        <v>23256000</v>
      </c>
      <c r="G41" s="23">
        <f t="shared" si="0"/>
        <v>372096000</v>
      </c>
    </row>
    <row r="42" spans="1:10" ht="44.65" customHeight="1">
      <c r="A42" s="19"/>
      <c r="B42" s="20" t="s">
        <v>154</v>
      </c>
      <c r="C42" s="21" t="s">
        <v>42</v>
      </c>
      <c r="D42" s="21" t="s">
        <v>12</v>
      </c>
      <c r="E42" s="21">
        <v>16</v>
      </c>
      <c r="F42" s="23">
        <v>12397500</v>
      </c>
      <c r="G42" s="23">
        <f t="shared" si="0"/>
        <v>198360000</v>
      </c>
    </row>
    <row r="43" spans="1:10" ht="44.65" customHeight="1">
      <c r="A43" s="19"/>
      <c r="B43" s="20" t="s">
        <v>155</v>
      </c>
      <c r="C43" s="21" t="s">
        <v>47</v>
      </c>
      <c r="D43" s="21" t="s">
        <v>12</v>
      </c>
      <c r="E43" s="21">
        <v>16</v>
      </c>
      <c r="F43" s="23">
        <v>38988000</v>
      </c>
      <c r="G43" s="23">
        <f t="shared" si="0"/>
        <v>623808000</v>
      </c>
    </row>
    <row r="44" spans="1:10" ht="44.65" customHeight="1">
      <c r="A44" s="19"/>
      <c r="B44" s="20" t="s">
        <v>156</v>
      </c>
      <c r="C44" s="21" t="s">
        <v>48</v>
      </c>
      <c r="D44" s="21" t="s">
        <v>12</v>
      </c>
      <c r="E44" s="21">
        <v>8</v>
      </c>
      <c r="F44" s="23">
        <v>20862000</v>
      </c>
      <c r="G44" s="23">
        <f t="shared" si="0"/>
        <v>166896000</v>
      </c>
    </row>
    <row r="45" spans="1:10" ht="44.65" customHeight="1">
      <c r="A45" s="19"/>
      <c r="B45" s="20" t="s">
        <v>157</v>
      </c>
      <c r="C45" s="21" t="s">
        <v>49</v>
      </c>
      <c r="D45" s="21" t="s">
        <v>12</v>
      </c>
      <c r="E45" s="21">
        <v>16</v>
      </c>
      <c r="F45" s="23">
        <v>16843500</v>
      </c>
      <c r="G45" s="23">
        <f t="shared" si="0"/>
        <v>269496000</v>
      </c>
    </row>
    <row r="46" spans="1:10" s="108" customFormat="1" ht="17.25">
      <c r="B46" s="109"/>
      <c r="C46" s="108" t="s">
        <v>162</v>
      </c>
      <c r="G46" s="110">
        <f>SUM(G6:G45)</f>
        <v>56830824000</v>
      </c>
    </row>
    <row r="47" spans="1:10">
      <c r="E47" s="102"/>
      <c r="F47" s="102"/>
      <c r="G47" s="102"/>
    </row>
    <row r="54" spans="5:7">
      <c r="E54" s="102"/>
      <c r="F54" s="102"/>
      <c r="G54" s="102"/>
    </row>
  </sheetData>
  <mergeCells count="3">
    <mergeCell ref="A1:G1"/>
    <mergeCell ref="E47:G47"/>
    <mergeCell ref="E54:G54"/>
  </mergeCells>
  <pageMargins left="0.76" right="0.70866141732283472" top="0.74803149606299213" bottom="0.74803149606299213" header="0.31496062992125984" footer="0.31496062992125984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workbookViewId="0">
      <selection activeCell="C15" sqref="C15:F20"/>
    </sheetView>
  </sheetViews>
  <sheetFormatPr defaultRowHeight="14.25"/>
  <cols>
    <col min="1" max="1" width="7.3984375" style="52" customWidth="1"/>
    <col min="2" max="2" width="36.86328125" style="52" customWidth="1"/>
    <col min="3" max="3" width="15.265625" style="52" customWidth="1"/>
    <col min="4" max="4" width="9.1328125" style="52" customWidth="1"/>
    <col min="5" max="5" width="7.73046875" style="52" customWidth="1"/>
    <col min="6" max="6" width="16" style="52" customWidth="1"/>
    <col min="7" max="7" width="16.86328125" style="52" customWidth="1"/>
    <col min="8" max="16384" width="9.06640625" style="52"/>
  </cols>
  <sheetData>
    <row r="1" spans="1:7" s="45" customFormat="1" ht="17.649999999999999" thickBot="1">
      <c r="A1" s="103" t="s">
        <v>64</v>
      </c>
      <c r="B1" s="103"/>
      <c r="C1" s="103"/>
      <c r="D1" s="103"/>
      <c r="E1" s="103"/>
      <c r="F1" s="103"/>
      <c r="G1" s="103"/>
    </row>
    <row r="2" spans="1:7" s="45" customFormat="1" ht="30.4" thickBot="1">
      <c r="A2" s="46" t="s">
        <v>0</v>
      </c>
      <c r="B2" s="46" t="s">
        <v>9</v>
      </c>
      <c r="C2" s="46" t="s">
        <v>1</v>
      </c>
      <c r="D2" s="46" t="s">
        <v>2</v>
      </c>
      <c r="E2" s="46" t="s">
        <v>3</v>
      </c>
      <c r="F2" s="47" t="s">
        <v>4</v>
      </c>
      <c r="G2" s="47" t="s">
        <v>5</v>
      </c>
    </row>
    <row r="3" spans="1:7" ht="15.75" thickBot="1">
      <c r="A3" s="48" t="s">
        <v>108</v>
      </c>
      <c r="B3" s="49" t="s">
        <v>13</v>
      </c>
      <c r="C3" s="50"/>
      <c r="D3" s="50"/>
      <c r="E3" s="50"/>
      <c r="F3" s="51"/>
      <c r="G3" s="51"/>
    </row>
    <row r="4" spans="1:7" ht="31.15" thickBot="1">
      <c r="A4" s="53"/>
      <c r="B4" s="73" t="s">
        <v>77</v>
      </c>
      <c r="C4" s="50" t="s">
        <v>78</v>
      </c>
      <c r="E4" s="50">
        <v>8</v>
      </c>
      <c r="F4" s="51">
        <v>477588750</v>
      </c>
      <c r="G4" s="51">
        <f>F4*E4</f>
        <v>3820710000</v>
      </c>
    </row>
    <row r="5" spans="1:7" ht="53.25" customHeight="1" thickBot="1">
      <c r="A5" s="54"/>
      <c r="B5" s="74" t="s">
        <v>79</v>
      </c>
      <c r="C5" s="55" t="s">
        <v>80</v>
      </c>
      <c r="E5" s="55">
        <v>8</v>
      </c>
      <c r="F5" s="51">
        <v>452651250</v>
      </c>
      <c r="G5" s="51">
        <f t="shared" ref="G5:G13" si="0">F5*E5</f>
        <v>3621210000</v>
      </c>
    </row>
    <row r="6" spans="1:7" ht="39.950000000000003" customHeight="1" thickBot="1">
      <c r="A6" s="54"/>
      <c r="B6" s="74" t="s">
        <v>81</v>
      </c>
      <c r="C6" s="55" t="s">
        <v>82</v>
      </c>
      <c r="E6" s="55">
        <v>8</v>
      </c>
      <c r="F6" s="51">
        <v>432202500</v>
      </c>
      <c r="G6" s="51">
        <f t="shared" si="0"/>
        <v>3457620000</v>
      </c>
    </row>
    <row r="7" spans="1:7" ht="39.950000000000003" customHeight="1" thickBot="1">
      <c r="A7" s="54"/>
      <c r="B7" s="72" t="s">
        <v>118</v>
      </c>
      <c r="C7" s="57" t="s">
        <v>83</v>
      </c>
      <c r="E7" s="57">
        <v>8</v>
      </c>
      <c r="F7" s="51">
        <v>200070000</v>
      </c>
      <c r="G7" s="51">
        <f t="shared" si="0"/>
        <v>1600560000</v>
      </c>
    </row>
    <row r="8" spans="1:7" ht="39.950000000000003" customHeight="1" thickBot="1">
      <c r="A8" s="58"/>
      <c r="B8" s="20" t="s">
        <v>119</v>
      </c>
      <c r="C8" s="21" t="s">
        <v>84</v>
      </c>
      <c r="E8" s="21">
        <v>2</v>
      </c>
      <c r="F8" s="51">
        <v>517773750</v>
      </c>
      <c r="G8" s="51">
        <f t="shared" si="0"/>
        <v>1035547500</v>
      </c>
    </row>
    <row r="9" spans="1:7" ht="39.950000000000003" customHeight="1" thickBot="1">
      <c r="A9" s="58"/>
      <c r="B9" s="20" t="s">
        <v>120</v>
      </c>
      <c r="C9" s="21" t="s">
        <v>85</v>
      </c>
      <c r="E9" s="21">
        <v>2</v>
      </c>
      <c r="F9" s="51">
        <v>559953750</v>
      </c>
      <c r="G9" s="51">
        <f t="shared" si="0"/>
        <v>1119907500</v>
      </c>
    </row>
    <row r="10" spans="1:7" ht="33.75" customHeight="1" thickBot="1">
      <c r="A10" s="58"/>
      <c r="B10" s="20" t="s">
        <v>121</v>
      </c>
      <c r="C10" s="21" t="s">
        <v>86</v>
      </c>
      <c r="E10" s="21">
        <v>2</v>
      </c>
      <c r="F10" s="59">
        <v>392943750</v>
      </c>
      <c r="G10" s="51">
        <f>F10*E10</f>
        <v>785887500</v>
      </c>
    </row>
    <row r="11" spans="1:7" ht="39.75" customHeight="1" thickBot="1">
      <c r="A11" s="58"/>
      <c r="B11" s="20" t="s">
        <v>122</v>
      </c>
      <c r="C11" s="21" t="s">
        <v>87</v>
      </c>
      <c r="E11" s="21">
        <v>8</v>
      </c>
      <c r="F11" s="59">
        <v>244815000</v>
      </c>
      <c r="G11" s="51">
        <f t="shared" ref="G11:G12" si="1">F11*E11</f>
        <v>1958520000</v>
      </c>
    </row>
    <row r="12" spans="1:7" ht="90.75" customHeight="1" thickBot="1">
      <c r="A12" s="58"/>
      <c r="B12" s="20" t="s">
        <v>123</v>
      </c>
      <c r="C12" s="21" t="s">
        <v>88</v>
      </c>
      <c r="E12" s="21">
        <v>8</v>
      </c>
      <c r="F12" s="59">
        <v>302028750</v>
      </c>
      <c r="G12" s="51">
        <f t="shared" si="1"/>
        <v>2416230000</v>
      </c>
    </row>
    <row r="13" spans="1:7" ht="39.950000000000003" customHeight="1" thickBot="1">
      <c r="A13" s="60"/>
      <c r="B13" s="61" t="s">
        <v>66</v>
      </c>
      <c r="C13" s="62" t="s">
        <v>68</v>
      </c>
      <c r="D13" s="63" t="s">
        <v>7</v>
      </c>
      <c r="E13" s="62">
        <v>2</v>
      </c>
      <c r="F13" s="56">
        <v>4102000000</v>
      </c>
      <c r="G13" s="51">
        <f t="shared" si="0"/>
        <v>8204000000</v>
      </c>
    </row>
    <row r="14" spans="1:7" ht="39.950000000000003" customHeight="1" thickBot="1">
      <c r="A14" s="68"/>
      <c r="B14" s="72" t="s">
        <v>67</v>
      </c>
      <c r="C14" s="57" t="s">
        <v>69</v>
      </c>
      <c r="D14" s="57" t="s">
        <v>12</v>
      </c>
      <c r="E14" s="57">
        <v>2</v>
      </c>
      <c r="F14" s="69">
        <v>3442000000</v>
      </c>
      <c r="G14" s="64">
        <f>F14*E14</f>
        <v>6884000000</v>
      </c>
    </row>
    <row r="15" spans="1:7" s="45" customFormat="1" ht="39.950000000000003" customHeight="1" thickBot="1">
      <c r="A15" s="25"/>
      <c r="B15" s="93" t="s">
        <v>124</v>
      </c>
      <c r="C15" s="27"/>
      <c r="D15" s="27" t="s">
        <v>12</v>
      </c>
      <c r="E15" s="27">
        <v>1</v>
      </c>
      <c r="F15" s="70"/>
      <c r="G15" s="66"/>
    </row>
    <row r="16" spans="1:7" ht="39.950000000000003" customHeight="1" thickBot="1">
      <c r="A16" s="19" t="s">
        <v>93</v>
      </c>
      <c r="B16" s="94" t="s">
        <v>125</v>
      </c>
      <c r="C16" s="21" t="s">
        <v>89</v>
      </c>
      <c r="D16" s="97"/>
      <c r="E16" s="21">
        <v>1</v>
      </c>
      <c r="F16" s="71">
        <v>6598747500</v>
      </c>
      <c r="G16" s="67">
        <f>F16*E16</f>
        <v>6598747500</v>
      </c>
    </row>
    <row r="17" spans="1:7" ht="39.950000000000003" customHeight="1" thickBot="1">
      <c r="A17" s="19" t="s">
        <v>94</v>
      </c>
      <c r="B17" s="94" t="s">
        <v>126</v>
      </c>
      <c r="C17" s="21" t="s">
        <v>90</v>
      </c>
      <c r="D17" s="97"/>
      <c r="E17" s="21">
        <v>1</v>
      </c>
      <c r="F17" s="71">
        <v>56857500</v>
      </c>
      <c r="G17" s="67">
        <f t="shared" ref="G17:G19" si="2">F17*E17</f>
        <v>56857500</v>
      </c>
    </row>
    <row r="18" spans="1:7" ht="39.950000000000003" customHeight="1" thickBot="1">
      <c r="A18" s="19" t="s">
        <v>95</v>
      </c>
      <c r="B18" s="94" t="s">
        <v>127</v>
      </c>
      <c r="C18" s="21" t="s">
        <v>91</v>
      </c>
      <c r="D18" s="97"/>
      <c r="E18" s="21">
        <v>1</v>
      </c>
      <c r="F18" s="71">
        <v>82578750</v>
      </c>
      <c r="G18" s="67">
        <f t="shared" si="2"/>
        <v>82578750</v>
      </c>
    </row>
    <row r="19" spans="1:7" ht="39.950000000000003" customHeight="1" thickBot="1">
      <c r="A19" s="19" t="s">
        <v>96</v>
      </c>
      <c r="B19" s="94" t="s">
        <v>128</v>
      </c>
      <c r="C19" s="21" t="s">
        <v>92</v>
      </c>
      <c r="D19" s="97"/>
      <c r="E19" s="21">
        <v>1</v>
      </c>
      <c r="F19" s="71">
        <v>964867500</v>
      </c>
      <c r="G19" s="67">
        <f t="shared" si="2"/>
        <v>964867500</v>
      </c>
    </row>
    <row r="20" spans="1:7" ht="15.75" thickBot="1">
      <c r="A20" s="65"/>
      <c r="B20" s="95"/>
      <c r="C20" s="98"/>
      <c r="D20" s="99"/>
      <c r="E20" s="104" t="s">
        <v>10</v>
      </c>
      <c r="F20" s="104"/>
      <c r="G20" s="96">
        <f>SUM(G4:G19)</f>
        <v>42607243750</v>
      </c>
    </row>
    <row r="22" spans="1:7">
      <c r="E22" s="102"/>
      <c r="F22" s="102"/>
      <c r="G22" s="102"/>
    </row>
    <row r="23" spans="1:7">
      <c r="E23" s="12"/>
      <c r="F23" s="12"/>
      <c r="G23" s="12"/>
    </row>
    <row r="24" spans="1:7">
      <c r="E24" s="12"/>
      <c r="F24" s="12"/>
      <c r="G24" s="12"/>
    </row>
    <row r="25" spans="1:7">
      <c r="E25" s="12"/>
      <c r="F25" s="12"/>
      <c r="G25" s="12"/>
    </row>
    <row r="26" spans="1:7">
      <c r="E26" s="12"/>
      <c r="F26" s="12"/>
      <c r="G26" s="12"/>
    </row>
    <row r="27" spans="1:7">
      <c r="E27" s="12"/>
      <c r="F27" s="12"/>
      <c r="G27" s="12"/>
    </row>
    <row r="28" spans="1:7">
      <c r="E28" s="12"/>
      <c r="F28" s="12"/>
      <c r="G28" s="12"/>
    </row>
    <row r="29" spans="1:7">
      <c r="E29" s="102"/>
      <c r="F29" s="102"/>
      <c r="G29" s="102"/>
    </row>
  </sheetData>
  <mergeCells count="4">
    <mergeCell ref="A1:G1"/>
    <mergeCell ref="E20:F20"/>
    <mergeCell ref="E22:G22"/>
    <mergeCell ref="E29:G29"/>
  </mergeCells>
  <pageMargins left="0.70866141732283472" right="0.70866141732283472" top="0.77" bottom="0.74803149606299213" header="0.31496062992125984" footer="0.31496062992125984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opLeftCell="A12" workbookViewId="0">
      <selection activeCell="B16" sqref="B16"/>
    </sheetView>
  </sheetViews>
  <sheetFormatPr defaultRowHeight="14.25"/>
  <cols>
    <col min="1" max="1" width="6.86328125" customWidth="1"/>
    <col min="2" max="2" width="37.3984375" customWidth="1"/>
    <col min="3" max="3" width="14.86328125" customWidth="1"/>
    <col min="6" max="6" width="16.73046875" customWidth="1"/>
    <col min="7" max="7" width="19.1328125" customWidth="1"/>
    <col min="9" max="9" width="10.73046875" bestFit="1" customWidth="1"/>
  </cols>
  <sheetData>
    <row r="1" spans="1:7" ht="50.25" customHeight="1">
      <c r="A1" s="105" t="s">
        <v>65</v>
      </c>
      <c r="B1" s="105"/>
      <c r="C1" s="105"/>
      <c r="D1" s="105"/>
      <c r="E1" s="105"/>
      <c r="F1" s="105"/>
      <c r="G1" s="105"/>
    </row>
    <row r="2" spans="1:7" ht="30">
      <c r="A2" s="10" t="s">
        <v>0</v>
      </c>
      <c r="B2" s="10" t="s">
        <v>9</v>
      </c>
      <c r="C2" s="10" t="s">
        <v>1</v>
      </c>
      <c r="D2" s="10" t="s">
        <v>2</v>
      </c>
      <c r="E2" s="10" t="s">
        <v>3</v>
      </c>
      <c r="F2" s="11" t="s">
        <v>4</v>
      </c>
      <c r="G2" s="11" t="s">
        <v>5</v>
      </c>
    </row>
    <row r="3" spans="1:7" ht="30.4" thickBot="1">
      <c r="A3" s="8" t="s">
        <v>8</v>
      </c>
      <c r="B3" s="36" t="s">
        <v>75</v>
      </c>
      <c r="C3" s="37"/>
      <c r="D3" s="37"/>
      <c r="E3" s="37"/>
      <c r="F3" s="38"/>
      <c r="G3" s="9"/>
    </row>
    <row r="4" spans="1:7" ht="31.15" thickBot="1">
      <c r="A4" s="34">
        <v>1</v>
      </c>
      <c r="B4" s="41" t="s">
        <v>76</v>
      </c>
      <c r="C4" s="42" t="s">
        <v>70</v>
      </c>
      <c r="D4" s="43" t="s">
        <v>12</v>
      </c>
      <c r="E4" s="42">
        <v>2</v>
      </c>
      <c r="F4" s="44">
        <v>554000000</v>
      </c>
      <c r="G4" s="35">
        <f>F4*E4</f>
        <v>1108000000</v>
      </c>
    </row>
    <row r="5" spans="1:7" ht="61.5">
      <c r="A5" s="75">
        <v>2</v>
      </c>
      <c r="B5" s="76" t="s">
        <v>71</v>
      </c>
      <c r="C5" s="77" t="s">
        <v>72</v>
      </c>
      <c r="D5" s="78" t="s">
        <v>12</v>
      </c>
      <c r="E5" s="77">
        <v>2</v>
      </c>
      <c r="F5" s="79">
        <v>3655000000</v>
      </c>
      <c r="G5" s="80">
        <f t="shared" ref="G5:G16" si="0">F5*E5</f>
        <v>7310000000</v>
      </c>
    </row>
    <row r="6" spans="1:7" ht="46.15">
      <c r="A6" s="86">
        <v>3</v>
      </c>
      <c r="B6" s="41" t="s">
        <v>73</v>
      </c>
      <c r="C6" s="42" t="s">
        <v>74</v>
      </c>
      <c r="D6" s="43" t="s">
        <v>12</v>
      </c>
      <c r="E6" s="42">
        <v>2</v>
      </c>
      <c r="F6" s="44">
        <v>2150000000</v>
      </c>
      <c r="G6" s="44">
        <f t="shared" si="0"/>
        <v>4300000000</v>
      </c>
    </row>
    <row r="7" spans="1:7" ht="30.75">
      <c r="A7" s="86"/>
      <c r="B7" s="41" t="s">
        <v>109</v>
      </c>
      <c r="C7" s="42" t="s">
        <v>107</v>
      </c>
      <c r="D7" s="43" t="s">
        <v>12</v>
      </c>
      <c r="E7" s="42"/>
      <c r="F7" s="44">
        <v>1387836000</v>
      </c>
      <c r="G7" s="44"/>
    </row>
    <row r="8" spans="1:7" ht="30.75">
      <c r="A8" s="86"/>
      <c r="B8" s="41" t="s">
        <v>111</v>
      </c>
      <c r="C8" s="42" t="s">
        <v>97</v>
      </c>
      <c r="D8" s="43" t="s">
        <v>12</v>
      </c>
      <c r="E8" s="42">
        <v>2</v>
      </c>
      <c r="F8" s="44">
        <v>577766250</v>
      </c>
      <c r="G8" s="44">
        <f t="shared" si="0"/>
        <v>1155532500</v>
      </c>
    </row>
    <row r="9" spans="1:7" ht="39.75" customHeight="1">
      <c r="A9" s="10"/>
      <c r="B9" s="87" t="s">
        <v>110</v>
      </c>
      <c r="C9" s="88" t="s">
        <v>98</v>
      </c>
      <c r="D9" s="43" t="s">
        <v>12</v>
      </c>
      <c r="E9" s="88">
        <v>2</v>
      </c>
      <c r="F9" s="44">
        <v>626501250</v>
      </c>
      <c r="G9" s="44">
        <f t="shared" si="0"/>
        <v>1253002500</v>
      </c>
    </row>
    <row r="10" spans="1:7" ht="33.75" customHeight="1">
      <c r="A10" s="89"/>
      <c r="B10" s="90" t="s">
        <v>112</v>
      </c>
      <c r="C10" s="88" t="s">
        <v>99</v>
      </c>
      <c r="D10" s="43" t="s">
        <v>12</v>
      </c>
      <c r="E10" s="42">
        <v>2</v>
      </c>
      <c r="F10" s="44">
        <v>272388750</v>
      </c>
      <c r="G10" s="44">
        <f t="shared" si="0"/>
        <v>544777500</v>
      </c>
    </row>
    <row r="11" spans="1:7" ht="42.4" customHeight="1">
      <c r="A11" s="91"/>
      <c r="B11" s="92" t="s">
        <v>113</v>
      </c>
      <c r="C11" s="42" t="s">
        <v>100</v>
      </c>
      <c r="D11" s="43" t="s">
        <v>12</v>
      </c>
      <c r="E11" s="42">
        <v>2</v>
      </c>
      <c r="F11" s="44">
        <v>76665000</v>
      </c>
      <c r="G11" s="44">
        <f t="shared" si="0"/>
        <v>153330000</v>
      </c>
    </row>
    <row r="12" spans="1:7" ht="43.5" customHeight="1">
      <c r="A12" s="91"/>
      <c r="B12" s="92" t="s">
        <v>101</v>
      </c>
      <c r="C12" s="42" t="s">
        <v>114</v>
      </c>
      <c r="D12" s="43" t="s">
        <v>12</v>
      </c>
      <c r="E12" s="88">
        <v>2</v>
      </c>
      <c r="F12" s="44">
        <v>296827500</v>
      </c>
      <c r="G12" s="44">
        <f t="shared" si="0"/>
        <v>593655000</v>
      </c>
    </row>
    <row r="13" spans="1:7" ht="33" customHeight="1" thickBot="1">
      <c r="A13" s="81"/>
      <c r="B13" s="82" t="s">
        <v>102</v>
      </c>
      <c r="C13" s="39" t="s">
        <v>103</v>
      </c>
      <c r="D13" s="83" t="s">
        <v>12</v>
      </c>
      <c r="E13" s="84">
        <v>2</v>
      </c>
      <c r="F13" s="40">
        <v>204202500</v>
      </c>
      <c r="G13" s="85">
        <f t="shared" si="0"/>
        <v>408405000</v>
      </c>
    </row>
    <row r="14" spans="1:7" ht="53.25" customHeight="1" thickBot="1">
      <c r="A14" s="6"/>
      <c r="B14" s="7" t="s">
        <v>115</v>
      </c>
      <c r="C14" s="3" t="s">
        <v>104</v>
      </c>
      <c r="D14" s="43" t="s">
        <v>12</v>
      </c>
      <c r="E14" s="39">
        <v>2</v>
      </c>
      <c r="F14" s="40">
        <v>555821250</v>
      </c>
      <c r="G14" s="35">
        <f t="shared" si="0"/>
        <v>1111642500</v>
      </c>
    </row>
    <row r="15" spans="1:7" ht="36" customHeight="1" thickBot="1">
      <c r="A15" s="6"/>
      <c r="B15" s="7" t="s">
        <v>116</v>
      </c>
      <c r="C15" s="3" t="s">
        <v>105</v>
      </c>
      <c r="D15" s="43" t="s">
        <v>12</v>
      </c>
      <c r="E15" s="2">
        <v>2</v>
      </c>
      <c r="F15" s="40">
        <v>429780000</v>
      </c>
      <c r="G15" s="35">
        <f t="shared" si="0"/>
        <v>859560000</v>
      </c>
    </row>
    <row r="16" spans="1:7" ht="42.75" customHeight="1" thickBot="1">
      <c r="A16" s="6"/>
      <c r="B16" s="7" t="s">
        <v>117</v>
      </c>
      <c r="C16" s="3" t="s">
        <v>106</v>
      </c>
      <c r="D16" s="43" t="s">
        <v>12</v>
      </c>
      <c r="E16" s="42">
        <v>2</v>
      </c>
      <c r="F16" s="40">
        <v>615101250</v>
      </c>
      <c r="G16" s="35">
        <f t="shared" si="0"/>
        <v>1230202500</v>
      </c>
    </row>
    <row r="17" spans="1:7" ht="15.75" thickBot="1">
      <c r="A17" s="4"/>
      <c r="B17" s="4"/>
      <c r="C17" s="4"/>
      <c r="D17" s="107" t="s">
        <v>11</v>
      </c>
      <c r="E17" s="107"/>
      <c r="F17" s="107"/>
      <c r="G17" s="5">
        <f>SUM(G4:G16)</f>
        <v>20028107500</v>
      </c>
    </row>
    <row r="19" spans="1:7">
      <c r="E19" s="106"/>
      <c r="F19" s="106"/>
      <c r="G19" s="106"/>
    </row>
    <row r="20" spans="1:7">
      <c r="E20" s="1"/>
      <c r="F20" s="1"/>
      <c r="G20" s="1"/>
    </row>
    <row r="21" spans="1:7">
      <c r="E21" s="1"/>
      <c r="F21" s="1"/>
      <c r="G21" s="1"/>
    </row>
    <row r="22" spans="1:7">
      <c r="E22" s="1"/>
      <c r="F22" s="1"/>
      <c r="G22" s="1"/>
    </row>
    <row r="23" spans="1:7">
      <c r="E23" s="1"/>
      <c r="F23" s="1"/>
      <c r="G23" s="1"/>
    </row>
    <row r="24" spans="1:7">
      <c r="E24" s="1"/>
      <c r="F24" s="1"/>
      <c r="G24" s="1"/>
    </row>
    <row r="25" spans="1:7">
      <c r="E25" s="1"/>
      <c r="F25" s="1"/>
      <c r="G25" s="1"/>
    </row>
    <row r="26" spans="1:7">
      <c r="E26" s="106"/>
      <c r="F26" s="106"/>
      <c r="G26" s="106"/>
    </row>
  </sheetData>
  <mergeCells count="4">
    <mergeCell ref="A1:G1"/>
    <mergeCell ref="E19:G19"/>
    <mergeCell ref="E26:G26"/>
    <mergeCell ref="D17:F17"/>
  </mergeCells>
  <pageMargins left="0.70866141732283472" right="0.70866141732283472" top="0.59055118110236227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CƠ BẢN</vt:lpstr>
      <vt:lpstr>Tự động hóa</vt:lpstr>
      <vt:lpstr>ĐT công suất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PHONGTRAN</dc:creator>
  <cp:lastModifiedBy>Nghia Tran</cp:lastModifiedBy>
  <cp:lastPrinted>2018-01-29T11:43:54Z</cp:lastPrinted>
  <dcterms:created xsi:type="dcterms:W3CDTF">2017-10-14T03:10:58Z</dcterms:created>
  <dcterms:modified xsi:type="dcterms:W3CDTF">2018-02-05T04:55:38Z</dcterms:modified>
</cp:coreProperties>
</file>